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e\OneDrive\Escritorio\INFORMES FINANCIEROS ROMITA\"/>
    </mc:Choice>
  </mc:AlternateContent>
  <xr:revisionPtr revIDLastSave="0" documentId="8_{4D30EDC6-7ABC-47EB-A2E2-AC9AAF2D5BC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<sst xmlns="http://schemas.openxmlformats.org/spreadsheetml/2006/main" count="45" uniqueCount="37">
  <si>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</si>
  <si>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</si>
  <si>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</si>
  <si>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</si>
  <si>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</si>
  <si>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</si>
  <si>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</si>
  <si>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</si>
  <si>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</si>
  <si>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</si>
  <si>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</si>
  <si>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</si>
  <si>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</si>
  <si>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</si>
  <si>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</si>
  <si>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</si>
  <si>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</si>
  <si>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</si>
  <si>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</si>
  <si>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</si>
  <si>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</si>
  <si>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</si>
  <si>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</si>
  <si>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</si>
  <si>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</si>
  <si>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</si>
  <si>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</si>
  <si>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</si>
  <si>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</si>
  <si>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</si>
  <si>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</si>
  <si>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</si>
  <si>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</si>
  <si>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</si>
  <si>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</si>
  <si>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</si>
  <si>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Municipio de Romita, Gto.
Flujo de Fondos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</si>
</sst>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144780</xdr:colOff>
      <xdr:row>0</xdr:row>
      <xdr:rowOff>45720</xdr:rowOff>
    </xdr:from>
    <xdr:to>
      <xdr:col>0</xdr:col>
      <xdr:colOff>906780</xdr:colOff>
      <xdr:row>1</xdr:row>
      <xdr:rowOff>106680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A5C4F2-0FC7-4134-82E6-BE567C9AE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780" y="45720"/>
          <a:ext cx="762000" cy="563880"/>
        </a:xfrm>
        <a:prstGeom prst="rect">
          <a:avLst/>
        </a:prstGeom>
      </xdr:spPr>
    </xdr:pic>
    <xdr:clientData/>
  </xdr:twoCellAnchor>
  <xdr:twoCellAnchor>
    <xdr:from>
      <xdr:col>0</xdr:col>
      <xdr:colOff>1013460</xdr:colOff>
      <xdr:row>43</xdr:row>
      <xdr:rowOff>60960</xdr:rowOff>
    </xdr:from>
    <xdr:to>
      <xdr:col>1</xdr:col>
      <xdr:colOff>350520</xdr:colOff>
      <xdr:row>51</xdr:row>
      <xdr:rowOff>106680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D162F592-B906-49FA-95EA-C551BB47D58F}"/>
            </a:ext>
          </a:extLst>
        </xdr:cNvPr>
        <xdr:cNvSpPr/>
      </xdr:nvSpPr>
      <xdr:spPr>
        <a:xfrm>
          <a:off x="1013460" y="6263640"/>
          <a:ext cx="2354580" cy="108204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PRESIDENTE MUNICIPAL </a:t>
          </a: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LIC.</a:t>
          </a:r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 PEDRO KIYOSHI TANAMACHI </a:t>
          </a:r>
          <a:r>
            <a:rPr lang="es-MX" sz="1100" b="1" baseline="0"/>
            <a:t>REYES </a:t>
          </a:r>
          <a:endParaRPr lang="es-MX" sz="1100" b="1"/>
        </a:p>
      </xdr:txBody>
    </xdr:sp>
    <xdr:clientData/>
  </xdr:twoCellAnchor>
  <xdr:twoCellAnchor>
    <xdr:from>
      <xdr:col>1</xdr:col>
      <xdr:colOff>1348740</xdr:colOff>
      <xdr:row>43</xdr:row>
      <xdr:rowOff>53340</xdr:rowOff>
    </xdr:from>
    <xdr:to>
      <xdr:col>3</xdr:col>
      <xdr:colOff>632460</xdr:colOff>
      <xdr:row>51</xdr:row>
      <xdr:rowOff>99060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4BDB1DB3-A6AA-4CC3-AAEF-3B362480FA2B}"/>
            </a:ext>
          </a:extLst>
        </xdr:cNvPr>
        <xdr:cNvSpPr/>
      </xdr:nvSpPr>
      <xdr:spPr>
        <a:xfrm>
          <a:off x="4366260" y="6256020"/>
          <a:ext cx="2286000" cy="108204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1100" b="1"/>
            <a:t>TESORERA</a:t>
          </a:r>
          <a:r>
            <a:rPr lang="es-MX" sz="1100" b="1" baseline="0"/>
            <a:t> MUNICIPAL </a:t>
          </a:r>
        </a:p>
        <a:p>
          <a:pPr algn="ctr"/>
          <a:endParaRPr lang="es-MX" sz="1100" b="1" baseline="0"/>
        </a:p>
        <a:p>
          <a:pPr algn="ctr"/>
          <a:endParaRPr lang="es-MX" sz="1100" b="1" baseline="0"/>
        </a:p>
        <a:p>
          <a:pPr algn="ctr"/>
          <a:endParaRPr lang="es-MX" sz="1100" b="1" baseline="0"/>
        </a:p>
        <a:p>
          <a:pPr algn="ctr"/>
          <a:r>
            <a:rPr lang="es-MX" sz="1100" b="1" baseline="0"/>
            <a:t>C.P. SUSAN TRUJILLO MERCADO</a:t>
          </a:r>
          <a:endParaRPr lang="es-MX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showGridLines="0" tabSelected="1" topLeftCell="A19" workbookViewId="0">
      <selection activeCell="B50" sqref="B50"/>
    </sheetView>
  </sheetViews>
  <sheetFormatPr baseColWidth="10" defaultColWidth="11.44140625" defaultRowHeight="10.199999999999999" x14ac:dyDescent="0.2"/>
  <cols>
    <col min="1" max="1" width="44" style="1" customWidth="1"/>
    <col min="2" max="4" width="21.88671875" style="1" customWidth="1"/>
    <col min="5" max="16384" width="11.44140625" style="1"/>
  </cols>
  <sheetData>
    <row r="1" spans="1:4" ht="39.9" customHeight="1" x14ac:dyDescent="0.2">
      <c r="A1" s="25" t="s">
        <v>36</v>
      </c>
      <c r="B1" s="26"/>
      <c r="C1" s="26"/>
      <c r="D1" s="27"/>
    </row>
    <row r="2" spans="1:4" ht="20.399999999999999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225562323.86000001</v>
      </c>
      <c r="C3" s="3">
        <f t="shared" ref="C3:D3" si="0">SUM(C4:C13)</f>
        <v>217189934.07000002</v>
      </c>
      <c r="D3" s="4">
        <f t="shared" si="0"/>
        <v>217189934.07000002</v>
      </c>
    </row>
    <row r="4" spans="1:4" x14ac:dyDescent="0.2">
      <c r="A4" s="22" t="s">
        <v>1</v>
      </c>
      <c r="B4" s="5">
        <v>14394337.84</v>
      </c>
      <c r="C4" s="5">
        <v>13358241.199999999</v>
      </c>
      <c r="D4" s="6">
        <v>13358241.17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3546158.12</v>
      </c>
      <c r="C7" s="5">
        <v>2694753.85</v>
      </c>
      <c r="D7" s="6">
        <v>2694753.98</v>
      </c>
    </row>
    <row r="8" spans="1:4" x14ac:dyDescent="0.2">
      <c r="A8" s="22" t="s">
        <v>5</v>
      </c>
      <c r="B8" s="5">
        <v>25745.360000000001</v>
      </c>
      <c r="C8" s="5">
        <v>1450354.2</v>
      </c>
      <c r="D8" s="6">
        <v>1450354.2</v>
      </c>
    </row>
    <row r="9" spans="1:4" x14ac:dyDescent="0.2">
      <c r="A9" s="22" t="s">
        <v>6</v>
      </c>
      <c r="B9" s="5">
        <v>1187351.54</v>
      </c>
      <c r="C9" s="5">
        <v>1515160.28</v>
      </c>
      <c r="D9" s="6">
        <v>1515160.18</v>
      </c>
    </row>
    <row r="10" spans="1:4" x14ac:dyDescent="0.2">
      <c r="A10" s="22" t="s">
        <v>7</v>
      </c>
      <c r="B10" s="5">
        <v>0</v>
      </c>
      <c r="C10" s="5">
        <v>0</v>
      </c>
      <c r="D10" s="6">
        <v>0</v>
      </c>
    </row>
    <row r="11" spans="1:4" x14ac:dyDescent="0.2">
      <c r="A11" s="22" t="s">
        <v>8</v>
      </c>
      <c r="B11" s="5">
        <v>206408731</v>
      </c>
      <c r="C11" s="5">
        <v>180151405.30000001</v>
      </c>
      <c r="D11" s="6">
        <v>180151405.30000001</v>
      </c>
    </row>
    <row r="12" spans="1:4" x14ac:dyDescent="0.2">
      <c r="A12" s="22" t="s">
        <v>9</v>
      </c>
      <c r="B12" s="5">
        <v>0</v>
      </c>
      <c r="C12" s="5">
        <v>18020019.239999998</v>
      </c>
      <c r="D12" s="6">
        <v>18020019.239999998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225562323.86000001</v>
      </c>
      <c r="C14" s="7">
        <f t="shared" ref="C14:D14" si="1">SUM(C15:C23)</f>
        <v>304443321.49000001</v>
      </c>
      <c r="D14" s="8">
        <f t="shared" si="1"/>
        <v>296537047.08999997</v>
      </c>
    </row>
    <row r="15" spans="1:4" x14ac:dyDescent="0.2">
      <c r="A15" s="22" t="s">
        <v>12</v>
      </c>
      <c r="B15" s="5">
        <v>116082451.33</v>
      </c>
      <c r="C15" s="5">
        <v>63755824.509999998</v>
      </c>
      <c r="D15" s="6">
        <v>63707142.130000003</v>
      </c>
    </row>
    <row r="16" spans="1:4" x14ac:dyDescent="0.2">
      <c r="A16" s="22" t="s">
        <v>13</v>
      </c>
      <c r="B16" s="5">
        <v>11537717.640000001</v>
      </c>
      <c r="C16" s="5">
        <v>40339034.549999997</v>
      </c>
      <c r="D16" s="6">
        <v>40339034.549999997</v>
      </c>
    </row>
    <row r="17" spans="1:4" x14ac:dyDescent="0.2">
      <c r="A17" s="22" t="s">
        <v>14</v>
      </c>
      <c r="B17" s="5">
        <v>15881146.619999999</v>
      </c>
      <c r="C17" s="5">
        <v>30846296.649999999</v>
      </c>
      <c r="D17" s="6">
        <v>30846296.649999999</v>
      </c>
    </row>
    <row r="18" spans="1:4" x14ac:dyDescent="0.2">
      <c r="A18" s="22" t="s">
        <v>9</v>
      </c>
      <c r="B18" s="5">
        <v>27704561.300000001</v>
      </c>
      <c r="C18" s="5">
        <v>47255642.119999997</v>
      </c>
      <c r="D18" s="6">
        <v>43324534.939999998</v>
      </c>
    </row>
    <row r="19" spans="1:4" x14ac:dyDescent="0.2">
      <c r="A19" s="22" t="s">
        <v>15</v>
      </c>
      <c r="B19" s="5">
        <v>3148000</v>
      </c>
      <c r="C19" s="5">
        <v>987400</v>
      </c>
      <c r="D19" s="6">
        <v>987400</v>
      </c>
    </row>
    <row r="20" spans="1:4" x14ac:dyDescent="0.2">
      <c r="A20" s="22" t="s">
        <v>16</v>
      </c>
      <c r="B20" s="5">
        <v>44878446.969999999</v>
      </c>
      <c r="C20" s="5">
        <v>115809740.33</v>
      </c>
      <c r="D20" s="6">
        <v>111883255.48999999</v>
      </c>
    </row>
    <row r="21" spans="1:4" x14ac:dyDescent="0.2">
      <c r="A21" s="22" t="s">
        <v>17</v>
      </c>
      <c r="B21" s="5">
        <v>0</v>
      </c>
      <c r="C21" s="5">
        <v>0</v>
      </c>
      <c r="D21" s="6">
        <v>0</v>
      </c>
    </row>
    <row r="22" spans="1:4" x14ac:dyDescent="0.2">
      <c r="A22" s="22" t="s">
        <v>18</v>
      </c>
      <c r="B22" s="5">
        <v>550000</v>
      </c>
      <c r="C22" s="5">
        <v>694999.99</v>
      </c>
      <c r="D22" s="6">
        <v>694999.99</v>
      </c>
    </row>
    <row r="23" spans="1:4" x14ac:dyDescent="0.2">
      <c r="A23" s="22" t="s">
        <v>19</v>
      </c>
      <c r="B23" s="5">
        <v>5780000</v>
      </c>
      <c r="C23" s="5">
        <v>4754383.34</v>
      </c>
      <c r="D23" s="6">
        <v>4754383.34</v>
      </c>
    </row>
    <row r="24" spans="1:4" x14ac:dyDescent="0.2">
      <c r="A24" s="11" t="s">
        <v>35</v>
      </c>
      <c r="B24" s="9">
        <f>B3-B14</f>
        <v>0</v>
      </c>
      <c r="C24" s="9">
        <f>C3-C14</f>
        <v>-87253387.419999987</v>
      </c>
      <c r="D24" s="10">
        <f>D3-D14</f>
        <v>-79347113.019999951</v>
      </c>
    </row>
    <row r="26" spans="1:4" ht="20.399999999999999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-9209904.2800000012</v>
      </c>
      <c r="D27" s="15">
        <f>SUM(D28:D34)</f>
        <v>-9161221.9000000004</v>
      </c>
    </row>
    <row r="28" spans="1:4" x14ac:dyDescent="0.2">
      <c r="A28" s="22" t="s">
        <v>26</v>
      </c>
      <c r="B28" s="16">
        <v>0</v>
      </c>
      <c r="C28" s="16">
        <v>-128914.73</v>
      </c>
      <c r="D28" s="17">
        <v>-128914.73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0</v>
      </c>
      <c r="D31" s="17">
        <v>0</v>
      </c>
    </row>
    <row r="32" spans="1:4" x14ac:dyDescent="0.2">
      <c r="A32" s="22" t="s">
        <v>30</v>
      </c>
      <c r="B32" s="16">
        <v>0</v>
      </c>
      <c r="C32" s="16">
        <v>-9078033.9600000009</v>
      </c>
      <c r="D32" s="17">
        <v>-9029351.5800000001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-2955.59</v>
      </c>
      <c r="D34" s="17">
        <v>-2955.59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-78043483.140000001</v>
      </c>
      <c r="D35" s="19">
        <f>SUM(D36:D38)</f>
        <v>-70185891.120000005</v>
      </c>
    </row>
    <row r="36" spans="1:4" x14ac:dyDescent="0.2">
      <c r="A36" s="22" t="s">
        <v>30</v>
      </c>
      <c r="B36" s="16">
        <v>0</v>
      </c>
      <c r="C36" s="16">
        <v>-17355409.969999999</v>
      </c>
      <c r="D36" s="17">
        <v>-11914991.619999999</v>
      </c>
    </row>
    <row r="37" spans="1:4" x14ac:dyDescent="0.2">
      <c r="A37" s="23" t="s">
        <v>31</v>
      </c>
      <c r="B37" s="16">
        <v>0</v>
      </c>
      <c r="C37" s="16">
        <v>-60688073.170000002</v>
      </c>
      <c r="D37" s="17">
        <v>-58270899.5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-87253387.420000002</v>
      </c>
      <c r="D39" s="10">
        <f>D27+D35</f>
        <v>-79347113.020000011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Julio Alexis Graciano Yam</cp:lastModifiedBy>
  <cp:lastPrinted>2018-07-16T14:09:31Z</cp:lastPrinted>
  <dcterms:created xsi:type="dcterms:W3CDTF">2017-12-20T04:54:53Z</dcterms:created>
  <dcterms:modified xsi:type="dcterms:W3CDTF">2024-11-26T03:21:02Z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